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bookViews>
    <workbookView xWindow="0" yWindow="0" windowWidth="28800" windowHeight="11685" tabRatio="597"/>
  </bookViews>
  <sheets>
    <sheet name="Blad1" sheetId="1" r:id="rId1"/>
    <sheet name="Blad2" sheetId="2" r:id="rId2"/>
    <sheet name="Blad3" sheetId="3" r:id="rId3"/>
  </sheets>
  <definedNames>
    <definedName name="_xlnm.Print_Area" localSheetId="0">Blad1!$A$1:$X$50</definedName>
  </definedNames>
  <calcPr calcId="171027" concurrentCalc="0"/>
</workbook>
</file>

<file path=xl/calcChain.xml><?xml version="1.0" encoding="utf-8"?>
<calcChain xmlns="http://schemas.openxmlformats.org/spreadsheetml/2006/main">
  <c r="K45" i="1" l="1"/>
  <c r="K48" i="1"/>
  <c r="K47" i="1"/>
  <c r="L45" i="1"/>
  <c r="K49" i="1"/>
  <c r="L49" i="1"/>
  <c r="L47" i="1"/>
  <c r="K46" i="1"/>
  <c r="L46" i="1"/>
  <c r="L48" i="1"/>
  <c r="W50" i="1"/>
  <c r="W46" i="1"/>
  <c r="W45" i="1"/>
  <c r="X50" i="1"/>
  <c r="W47" i="1"/>
  <c r="X47" i="1"/>
  <c r="W48" i="1"/>
  <c r="X48" i="1"/>
  <c r="X45" i="1"/>
  <c r="W49" i="1"/>
  <c r="X49" i="1"/>
  <c r="X46" i="1"/>
  <c r="K35" i="1"/>
  <c r="K37" i="1"/>
  <c r="K34" i="1"/>
  <c r="K32" i="1"/>
  <c r="L35" i="1"/>
  <c r="K36" i="1"/>
  <c r="L36" i="1"/>
  <c r="K33" i="1"/>
  <c r="L33" i="1"/>
  <c r="L32" i="1"/>
  <c r="L34" i="1"/>
  <c r="L37" i="1"/>
  <c r="W23" i="1"/>
  <c r="W19" i="1"/>
  <c r="X23" i="1"/>
  <c r="W21" i="1"/>
  <c r="X21" i="1"/>
  <c r="W24" i="1"/>
  <c r="X24" i="1"/>
  <c r="W20" i="1"/>
  <c r="X20" i="1"/>
  <c r="W22" i="1"/>
  <c r="X22" i="1"/>
  <c r="X19" i="1"/>
  <c r="W11" i="1"/>
  <c r="W7" i="1"/>
  <c r="W10" i="1"/>
  <c r="W8" i="1"/>
  <c r="W6" i="1"/>
  <c r="X8" i="1"/>
  <c r="W9" i="1"/>
  <c r="X7" i="1"/>
  <c r="K23" i="1"/>
  <c r="K20" i="1"/>
  <c r="K19" i="1"/>
  <c r="K22" i="1"/>
  <c r="K21" i="1"/>
  <c r="K10" i="1"/>
  <c r="K6" i="1"/>
  <c r="K7" i="1"/>
  <c r="K11" i="1"/>
  <c r="K8" i="1"/>
  <c r="K9" i="1"/>
  <c r="L9" i="1"/>
  <c r="X10" i="1"/>
  <c r="X9" i="1"/>
  <c r="X11" i="1"/>
  <c r="X6" i="1"/>
  <c r="W35" i="1"/>
  <c r="W32" i="1"/>
  <c r="X35" i="1"/>
  <c r="X32" i="1"/>
  <c r="W34" i="1"/>
  <c r="X34" i="1"/>
  <c r="W33" i="1"/>
  <c r="X33" i="1"/>
  <c r="W36" i="1"/>
  <c r="X36" i="1"/>
  <c r="L23" i="1"/>
  <c r="L22" i="1"/>
  <c r="L20" i="1"/>
  <c r="L19" i="1"/>
  <c r="L21" i="1"/>
  <c r="L7" i="1"/>
  <c r="L8" i="1"/>
  <c r="L11" i="1"/>
  <c r="L6" i="1"/>
  <c r="L10" i="1"/>
</calcChain>
</file>

<file path=xl/sharedStrings.xml><?xml version="1.0" encoding="utf-8"?>
<sst xmlns="http://schemas.openxmlformats.org/spreadsheetml/2006/main" count="143" uniqueCount="78">
  <si>
    <t>D50+  1</t>
  </si>
  <si>
    <t>H55+  1</t>
  </si>
  <si>
    <t>Bana</t>
  </si>
  <si>
    <t>LysGK</t>
  </si>
  <si>
    <t>LerGK</t>
  </si>
  <si>
    <t>S:tJ</t>
  </si>
  <si>
    <t>Omgång</t>
  </si>
  <si>
    <t>ACK</t>
  </si>
  <si>
    <t>Diff</t>
  </si>
  <si>
    <t>H55+  2</t>
  </si>
  <si>
    <t>PaGK</t>
  </si>
  <si>
    <t>AleGK</t>
  </si>
  <si>
    <t>BsGK</t>
  </si>
  <si>
    <t>Ale</t>
  </si>
  <si>
    <t>Backa S</t>
  </si>
  <si>
    <t>D50+  3</t>
  </si>
  <si>
    <t>H55+  3</t>
  </si>
  <si>
    <t>LyckeGK</t>
  </si>
  <si>
    <t>Hills</t>
  </si>
  <si>
    <t>H55+  4</t>
  </si>
  <si>
    <t>D50+ 2</t>
  </si>
  <si>
    <t>SjöGK</t>
  </si>
  <si>
    <t>ÖijGK</t>
  </si>
  <si>
    <t>BoGK</t>
  </si>
  <si>
    <t>StenGK</t>
  </si>
  <si>
    <t>TorreGK</t>
  </si>
  <si>
    <t>SäröGC</t>
  </si>
  <si>
    <t>AlbGK</t>
  </si>
  <si>
    <t>St LundbyGK</t>
  </si>
  <si>
    <t>Sjögärde</t>
  </si>
  <si>
    <t>Lerjedalen</t>
  </si>
  <si>
    <t>Öijared</t>
  </si>
  <si>
    <t>Lycke</t>
  </si>
  <si>
    <t>Partille</t>
  </si>
  <si>
    <t>Stenungsund</t>
  </si>
  <si>
    <t>Torrekulla</t>
  </si>
  <si>
    <t>Gullbring</t>
  </si>
  <si>
    <t>Särö</t>
  </si>
  <si>
    <t>Backa Säteri</t>
  </si>
  <si>
    <t>Kungälv/Kode</t>
  </si>
  <si>
    <t>Forsgården</t>
  </si>
  <si>
    <t>Albatross</t>
  </si>
  <si>
    <t>Lysegården</t>
  </si>
  <si>
    <t xml:space="preserve">Stora Lundby </t>
  </si>
  <si>
    <t>Sisjö</t>
  </si>
  <si>
    <t>S:t Jörgen</t>
  </si>
  <si>
    <t>Torslanda</t>
  </si>
  <si>
    <t>Gräppås</t>
  </si>
  <si>
    <t>Chalmers</t>
  </si>
  <si>
    <t>KKGK</t>
  </si>
  <si>
    <t>St Lundby</t>
  </si>
  <si>
    <t>Stora Lundby</t>
  </si>
  <si>
    <t>Mölndal</t>
  </si>
  <si>
    <t>9-jni</t>
  </si>
  <si>
    <t>Bollestad</t>
  </si>
  <si>
    <t>ÖijaGK</t>
  </si>
  <si>
    <t>Resultattabell D50+/H55+ 2017</t>
  </si>
  <si>
    <t>D50+ 4</t>
  </si>
  <si>
    <t xml:space="preserve">Sisjö </t>
  </si>
  <si>
    <t>St Jörgen</t>
  </si>
  <si>
    <t>St Jörg</t>
  </si>
  <si>
    <t>GGCC</t>
  </si>
  <si>
    <t>STLGK</t>
  </si>
  <si>
    <t>FsGK</t>
  </si>
  <si>
    <t>TlGK</t>
  </si>
  <si>
    <t>CHGK</t>
  </si>
  <si>
    <t>GsGK</t>
  </si>
  <si>
    <t>ToGK</t>
  </si>
  <si>
    <t>MöGK</t>
  </si>
  <si>
    <t>Gullbringa</t>
  </si>
  <si>
    <t>A</t>
  </si>
  <si>
    <t>V</t>
  </si>
  <si>
    <t>B</t>
  </si>
  <si>
    <t>R</t>
  </si>
  <si>
    <t>U</t>
  </si>
  <si>
    <t>T</t>
  </si>
  <si>
    <t>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</si>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</sst>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;@"/>
    <numFmt numFmtId="165" formatCode="0_ ;[Red]\-0\ "/>
  </numFmts>
  <fonts count="16">
    <font>
      <sz val="10"/>
      <name val="Spranq eco sans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Spranq eco sans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name val="Spranq eco sans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sz val="10"/>
      <color indexed="14"/>
      <name val="Spranq eco sans"/>
      <family val="2"/>
    </font>
    <font>
      <b/>
      <sz val="10"/>
      <name val="Spranq eco sans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14" fontId="3" fillId="0" borderId="1" xfId="0" applyNumberFormat="1" applyFont="1" applyBorder="1"/>
    <xf numFmtId="0" fontId="4" fillId="0" borderId="1" xfId="0" applyNumberFormat="1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16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left"/>
    </xf>
    <xf numFmtId="0" fontId="4" fillId="0" borderId="2" xfId="0" applyFont="1" applyBorder="1"/>
    <xf numFmtId="0" fontId="8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4" xfId="0" applyFont="1" applyBorder="1"/>
    <xf numFmtId="0" fontId="0" fillId="0" borderId="0" xfId="0" applyBorder="1" applyAlignment="1">
      <alignment horizontal="center"/>
    </xf>
    <xf numFmtId="0" fontId="8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4" fillId="0" borderId="0" xfId="0" applyFont="1"/>
    <xf numFmtId="0" fontId="11" fillId="0" borderId="0" xfId="0" applyFont="1" applyBorder="1"/>
    <xf numFmtId="165" fontId="10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2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5" fillId="0" borderId="7" xfId="0" applyFont="1" applyBorder="1"/>
    <xf numFmtId="0" fontId="0" fillId="0" borderId="5" xfId="0" applyFont="1" applyBorder="1"/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8" fillId="0" borderId="8" xfId="0" applyFon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8" fillId="0" borderId="9" xfId="0" applyFont="1" applyBorder="1"/>
    <xf numFmtId="0" fontId="4" fillId="0" borderId="1" xfId="0" applyFont="1" applyBorder="1" applyAlignment="1">
      <alignment horizontal="justify"/>
    </xf>
    <xf numFmtId="0" fontId="8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0" borderId="5" xfId="0" applyNumberFormat="1" applyFont="1" applyBorder="1" applyAlignment="1">
      <alignment horizontal="left"/>
    </xf>
    <xf numFmtId="16" fontId="6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8" fillId="0" borderId="3" xfId="0" applyFont="1" applyBorder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1" xfId="0" applyNumberFormat="1" applyFont="1" applyBorder="1"/>
    <xf numFmtId="0" fontId="14" fillId="0" borderId="0" xfId="0" applyFont="1" applyBorder="1" applyAlignment="1">
      <alignment horizontal="center"/>
    </xf>
    <xf numFmtId="0" fontId="5" fillId="0" borderId="10" xfId="0" applyFont="1" applyBorder="1"/>
    <xf numFmtId="0" fontId="0" fillId="0" borderId="11" xfId="0" applyFont="1" applyBorder="1"/>
    <xf numFmtId="164" fontId="6" fillId="0" borderId="11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8" fillId="0" borderId="13" xfId="0" applyFont="1" applyBorder="1"/>
    <xf numFmtId="0" fontId="0" fillId="0" borderId="14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abSelected="1" topLeftCell="B1" zoomScale="73" zoomScaleNormal="73" workbookViewId="0">
      <selection activeCell="L54" sqref="L54"/>
    </sheetView>
  </sheetViews>
  <sheetFormatPr defaultColWidth="8.7109375" defaultRowHeight="12.75"/>
  <cols>
    <col min="1" max="1" width="6.140625" customWidth="1"/>
    <col min="2" max="2" width="3.28515625" customWidth="1"/>
    <col min="3" max="3" width="10.7109375" customWidth="1"/>
    <col min="4" max="4" width="1.28515625" customWidth="1"/>
    <col min="5" max="5" width="7.7109375" customWidth="1"/>
    <col min="6" max="6" width="8.28515625" customWidth="1"/>
    <col min="7" max="7" width="7" customWidth="1"/>
    <col min="8" max="8" width="6.5703125" customWidth="1"/>
    <col min="9" max="9" width="8.28515625" customWidth="1"/>
    <col min="10" max="10" width="8" customWidth="1"/>
    <col min="11" max="11" width="6.7109375" customWidth="1"/>
    <col min="12" max="12" width="5" customWidth="1"/>
    <col min="13" max="14" width="3" customWidth="1"/>
    <col min="15" max="15" width="12.7109375" customWidth="1"/>
    <col min="16" max="16" width="3.140625" customWidth="1"/>
    <col min="17" max="17" width="7.7109375" customWidth="1"/>
    <col min="18" max="18" width="7.5703125" customWidth="1"/>
    <col min="19" max="19" width="7" customWidth="1"/>
    <col min="20" max="20" width="8.42578125" customWidth="1"/>
    <col min="21" max="22" width="7.5703125" customWidth="1"/>
    <col min="23" max="23" width="7" customWidth="1"/>
    <col min="24" max="24" width="6" customWidth="1"/>
    <col min="28" max="28" width="9.28515625" customWidth="1"/>
  </cols>
  <sheetData>
    <row r="1" spans="1:31" ht="20.25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31">
      <c r="B2" s="1"/>
      <c r="C2" s="2"/>
      <c r="D2" s="3"/>
      <c r="E2" s="3"/>
      <c r="F2" s="3"/>
      <c r="G2" s="4"/>
      <c r="H2" s="4"/>
      <c r="I2" s="4"/>
      <c r="J2" s="4"/>
      <c r="K2" s="79"/>
      <c r="L2" s="5"/>
      <c r="M2" s="6"/>
      <c r="N2" s="1"/>
      <c r="O2" s="4"/>
      <c r="P2" s="4"/>
      <c r="Q2" s="4"/>
      <c r="R2" s="4"/>
      <c r="S2" s="4"/>
      <c r="T2" s="4"/>
      <c r="U2" s="4"/>
      <c r="V2" s="7"/>
      <c r="W2" s="8"/>
      <c r="X2" s="4"/>
      <c r="Y2" s="9"/>
    </row>
    <row r="3" spans="1:31" ht="15.75">
      <c r="B3" s="10"/>
      <c r="C3" s="11" t="s">
        <v>0</v>
      </c>
      <c r="D3" s="12"/>
      <c r="E3" s="13">
        <v>42863</v>
      </c>
      <c r="F3" s="14">
        <v>42877</v>
      </c>
      <c r="G3" s="15">
        <v>42898</v>
      </c>
      <c r="H3" s="16">
        <v>42947</v>
      </c>
      <c r="I3" s="15">
        <v>42961</v>
      </c>
      <c r="J3" s="15">
        <v>42975</v>
      </c>
      <c r="K3" s="12"/>
      <c r="L3" s="17"/>
      <c r="M3" s="12"/>
      <c r="N3" s="17"/>
      <c r="O3" s="18" t="s">
        <v>1</v>
      </c>
      <c r="P3" s="19"/>
      <c r="Q3" s="20">
        <v>42860</v>
      </c>
      <c r="R3" s="21">
        <v>42874</v>
      </c>
      <c r="S3" s="22">
        <v>42895</v>
      </c>
      <c r="T3" s="22">
        <v>42951</v>
      </c>
      <c r="U3" s="21">
        <v>18</v>
      </c>
      <c r="V3" s="22">
        <v>42979</v>
      </c>
      <c r="W3" s="19"/>
      <c r="X3" s="23"/>
    </row>
    <row r="4" spans="1:31">
      <c r="B4" s="10"/>
      <c r="C4" s="24" t="s">
        <v>2</v>
      </c>
      <c r="D4" s="25"/>
      <c r="E4" s="25" t="s">
        <v>21</v>
      </c>
      <c r="F4" s="25" t="s">
        <v>4</v>
      </c>
      <c r="G4" s="25" t="s">
        <v>22</v>
      </c>
      <c r="H4" s="25" t="s">
        <v>11</v>
      </c>
      <c r="I4" s="25" t="s">
        <v>23</v>
      </c>
      <c r="J4" s="26" t="s">
        <v>17</v>
      </c>
      <c r="K4" s="25"/>
      <c r="L4" s="27"/>
      <c r="M4" s="12"/>
      <c r="N4" s="17"/>
      <c r="O4" s="24" t="s">
        <v>2</v>
      </c>
      <c r="P4" s="28"/>
      <c r="Q4" s="28" t="s">
        <v>18</v>
      </c>
      <c r="R4" s="28" t="s">
        <v>64</v>
      </c>
      <c r="S4" s="29" t="s">
        <v>5</v>
      </c>
      <c r="T4" s="28" t="s">
        <v>44</v>
      </c>
      <c r="U4" s="28" t="s">
        <v>66</v>
      </c>
      <c r="V4" s="28" t="s">
        <v>65</v>
      </c>
      <c r="W4" s="28"/>
      <c r="X4" s="30"/>
      <c r="Z4" s="6"/>
      <c r="AE4" s="6"/>
    </row>
    <row r="5" spans="1:31">
      <c r="B5" s="31"/>
      <c r="C5" s="32" t="s">
        <v>6</v>
      </c>
      <c r="D5" s="12"/>
      <c r="E5" s="93">
        <v>1</v>
      </c>
      <c r="F5" s="93">
        <v>2</v>
      </c>
      <c r="G5" s="93">
        <v>3</v>
      </c>
      <c r="H5" s="93">
        <v>4</v>
      </c>
      <c r="I5" s="93">
        <v>5</v>
      </c>
      <c r="J5" s="94">
        <v>6</v>
      </c>
      <c r="K5" s="93" t="s">
        <v>7</v>
      </c>
      <c r="L5" s="36" t="s">
        <v>8</v>
      </c>
      <c r="M5" s="34"/>
      <c r="N5" s="34"/>
      <c r="O5" s="32" t="s">
        <v>6</v>
      </c>
      <c r="P5" s="19"/>
      <c r="Q5" s="39">
        <v>1</v>
      </c>
      <c r="R5" s="39">
        <v>2</v>
      </c>
      <c r="S5" s="39">
        <v>3</v>
      </c>
      <c r="T5" s="39">
        <v>4</v>
      </c>
      <c r="U5" s="39">
        <v>5</v>
      </c>
      <c r="V5" s="41">
        <v>6</v>
      </c>
      <c r="W5" s="39" t="s">
        <v>7</v>
      </c>
      <c r="X5" s="40" t="s">
        <v>8</v>
      </c>
      <c r="Z5" s="6"/>
      <c r="AE5" s="6"/>
    </row>
    <row r="6" spans="1:31">
      <c r="B6" s="41">
        <v>1</v>
      </c>
      <c r="C6" s="47" t="s">
        <v>31</v>
      </c>
      <c r="D6" s="12"/>
      <c r="E6" s="38">
        <v>245</v>
      </c>
      <c r="F6" s="37">
        <v>234</v>
      </c>
      <c r="G6" s="37">
        <v>248</v>
      </c>
      <c r="H6" s="37">
        <v>244</v>
      </c>
      <c r="I6" s="37">
        <v>239</v>
      </c>
      <c r="J6" s="38"/>
      <c r="K6" s="39">
        <f t="shared" ref="K6:K11" si="0">SUM(E6:J6)</f>
        <v>1210</v>
      </c>
      <c r="L6" s="95">
        <f t="shared" ref="L6:L11" si="1">K6-$K$6</f>
        <v>0</v>
      </c>
      <c r="M6" s="43"/>
      <c r="N6" s="35">
        <v>1</v>
      </c>
      <c r="O6" s="44" t="s">
        <v>18</v>
      </c>
      <c r="P6" s="45"/>
      <c r="Q6" s="37">
        <v>237</v>
      </c>
      <c r="R6" s="37">
        <v>231</v>
      </c>
      <c r="S6" s="37">
        <v>232</v>
      </c>
      <c r="T6" s="37">
        <v>232</v>
      </c>
      <c r="U6" s="38"/>
      <c r="V6" s="37"/>
      <c r="W6" s="39">
        <f t="shared" ref="W6:W11" si="2">SUM(Q6:V6)</f>
        <v>932</v>
      </c>
      <c r="X6" s="96">
        <f t="shared" ref="X6:X11" si="3">W6-$W$6</f>
        <v>0</v>
      </c>
    </row>
    <row r="7" spans="1:31">
      <c r="B7" s="41">
        <v>2</v>
      </c>
      <c r="C7" s="19" t="s">
        <v>13</v>
      </c>
      <c r="D7" s="12"/>
      <c r="E7" s="38">
        <v>246</v>
      </c>
      <c r="F7" s="38">
        <v>217</v>
      </c>
      <c r="G7" s="38">
        <v>260</v>
      </c>
      <c r="H7" s="38">
        <v>236</v>
      </c>
      <c r="I7" s="38">
        <v>255</v>
      </c>
      <c r="J7" s="38"/>
      <c r="K7" s="39">
        <f t="shared" si="0"/>
        <v>1214</v>
      </c>
      <c r="L7" s="95">
        <f t="shared" si="1"/>
        <v>4</v>
      </c>
      <c r="M7" s="43"/>
      <c r="N7" s="35">
        <v>2</v>
      </c>
      <c r="O7" s="19" t="s">
        <v>45</v>
      </c>
      <c r="P7" s="19"/>
      <c r="Q7" s="37">
        <v>233</v>
      </c>
      <c r="R7" s="38">
        <v>234</v>
      </c>
      <c r="S7" s="38">
        <v>226</v>
      </c>
      <c r="T7" s="37">
        <v>248</v>
      </c>
      <c r="U7" s="38"/>
      <c r="V7" s="37"/>
      <c r="W7" s="39">
        <f t="shared" si="2"/>
        <v>941</v>
      </c>
      <c r="X7" s="96">
        <f t="shared" si="3"/>
        <v>9</v>
      </c>
      <c r="AB7" s="48"/>
    </row>
    <row r="8" spans="1:31">
      <c r="B8" s="41">
        <v>3</v>
      </c>
      <c r="C8" s="19" t="s">
        <v>32</v>
      </c>
      <c r="D8" s="12"/>
      <c r="E8" s="38">
        <v>255</v>
      </c>
      <c r="F8" s="37">
        <v>227</v>
      </c>
      <c r="G8" s="37">
        <v>256</v>
      </c>
      <c r="H8" s="37">
        <v>229</v>
      </c>
      <c r="I8" s="37">
        <v>256</v>
      </c>
      <c r="J8" s="38"/>
      <c r="K8" s="39">
        <f t="shared" si="0"/>
        <v>1223</v>
      </c>
      <c r="L8" s="95">
        <f t="shared" si="1"/>
        <v>13</v>
      </c>
      <c r="M8" s="43"/>
      <c r="N8" s="35">
        <v>3</v>
      </c>
      <c r="O8" s="44" t="s">
        <v>47</v>
      </c>
      <c r="P8" s="19"/>
      <c r="Q8" s="37">
        <v>228</v>
      </c>
      <c r="R8" s="37">
        <v>246</v>
      </c>
      <c r="S8" s="37">
        <v>235</v>
      </c>
      <c r="T8" s="37">
        <v>243</v>
      </c>
      <c r="U8" s="38"/>
      <c r="V8" s="37"/>
      <c r="W8" s="39">
        <f t="shared" si="2"/>
        <v>952</v>
      </c>
      <c r="X8" s="96">
        <f t="shared" si="3"/>
        <v>20</v>
      </c>
    </row>
    <row r="9" spans="1:31">
      <c r="B9" s="41">
        <v>4</v>
      </c>
      <c r="C9" s="19" t="s">
        <v>29</v>
      </c>
      <c r="D9" s="12"/>
      <c r="E9" s="38">
        <v>255</v>
      </c>
      <c r="F9" s="37">
        <v>237</v>
      </c>
      <c r="G9" s="37">
        <v>268</v>
      </c>
      <c r="H9" s="37">
        <v>235</v>
      </c>
      <c r="I9" s="37">
        <v>252</v>
      </c>
      <c r="J9" s="38"/>
      <c r="K9" s="39">
        <f t="shared" si="0"/>
        <v>1247</v>
      </c>
      <c r="L9" s="95">
        <f t="shared" si="1"/>
        <v>37</v>
      </c>
      <c r="M9" s="49"/>
      <c r="N9" s="35">
        <v>4</v>
      </c>
      <c r="O9" s="44" t="s">
        <v>48</v>
      </c>
      <c r="P9" s="50"/>
      <c r="Q9" s="38">
        <v>232</v>
      </c>
      <c r="R9" s="37">
        <v>238</v>
      </c>
      <c r="S9" s="37">
        <v>254</v>
      </c>
      <c r="T9" s="37">
        <v>233</v>
      </c>
      <c r="U9" s="38"/>
      <c r="V9" s="37"/>
      <c r="W9" s="39">
        <f t="shared" si="2"/>
        <v>957</v>
      </c>
      <c r="X9" s="96">
        <f t="shared" si="3"/>
        <v>25</v>
      </c>
      <c r="Z9" s="6"/>
      <c r="AA9" s="6"/>
    </row>
    <row r="10" spans="1:31">
      <c r="B10" s="41">
        <v>5</v>
      </c>
      <c r="C10" s="19" t="s">
        <v>30</v>
      </c>
      <c r="D10" s="12"/>
      <c r="E10" s="38">
        <v>254</v>
      </c>
      <c r="F10" s="37">
        <v>240</v>
      </c>
      <c r="G10" s="37">
        <v>268</v>
      </c>
      <c r="H10" s="37">
        <v>251</v>
      </c>
      <c r="I10" s="37">
        <v>263</v>
      </c>
      <c r="J10" s="38"/>
      <c r="K10" s="39">
        <f t="shared" si="0"/>
        <v>1276</v>
      </c>
      <c r="L10" s="95">
        <f t="shared" si="1"/>
        <v>66</v>
      </c>
      <c r="M10" s="43"/>
      <c r="N10" s="35">
        <v>5</v>
      </c>
      <c r="O10" s="44" t="s">
        <v>46</v>
      </c>
      <c r="P10" s="19"/>
      <c r="Q10" s="38">
        <v>241</v>
      </c>
      <c r="R10" s="38">
        <v>225</v>
      </c>
      <c r="S10" s="38">
        <v>247</v>
      </c>
      <c r="T10" s="38">
        <v>245</v>
      </c>
      <c r="U10" s="38"/>
      <c r="V10" s="37"/>
      <c r="W10" s="39">
        <f t="shared" si="2"/>
        <v>958</v>
      </c>
      <c r="X10" s="96">
        <f t="shared" si="3"/>
        <v>26</v>
      </c>
    </row>
    <row r="11" spans="1:31">
      <c r="B11" s="41">
        <v>6</v>
      </c>
      <c r="C11" s="19" t="s">
        <v>54</v>
      </c>
      <c r="D11" s="45"/>
      <c r="E11" s="38">
        <v>269</v>
      </c>
      <c r="F11" s="37">
        <v>256</v>
      </c>
      <c r="G11" s="37">
        <v>277</v>
      </c>
      <c r="H11" s="37">
        <v>257</v>
      </c>
      <c r="I11" s="37">
        <v>276</v>
      </c>
      <c r="J11" s="38"/>
      <c r="K11" s="39">
        <f t="shared" si="0"/>
        <v>1335</v>
      </c>
      <c r="L11" s="95">
        <f t="shared" si="1"/>
        <v>125</v>
      </c>
      <c r="M11" s="43"/>
      <c r="N11" s="35">
        <v>6</v>
      </c>
      <c r="O11" s="44" t="s">
        <v>44</v>
      </c>
      <c r="P11" s="19"/>
      <c r="Q11" s="38">
        <v>257</v>
      </c>
      <c r="R11" s="38">
        <v>231</v>
      </c>
      <c r="S11" s="38">
        <v>248</v>
      </c>
      <c r="T11" s="38">
        <v>226</v>
      </c>
      <c r="U11" s="38"/>
      <c r="V11" s="37"/>
      <c r="W11" s="39">
        <f t="shared" si="2"/>
        <v>962</v>
      </c>
      <c r="X11" s="96">
        <f t="shared" si="3"/>
        <v>30</v>
      </c>
      <c r="AB11" s="6"/>
    </row>
    <row r="12" spans="1:31">
      <c r="B12" s="41"/>
      <c r="C12" s="47"/>
      <c r="D12" s="12"/>
      <c r="E12" s="38"/>
      <c r="F12" s="37"/>
      <c r="G12" s="37"/>
      <c r="H12" s="37"/>
      <c r="I12" s="37"/>
      <c r="J12" s="38"/>
      <c r="K12" s="39"/>
      <c r="L12" s="42"/>
      <c r="M12" s="43"/>
      <c r="N12" s="41"/>
      <c r="O12" s="19"/>
      <c r="P12" s="19"/>
      <c r="Q12" s="38"/>
      <c r="R12" s="38"/>
      <c r="S12" s="41"/>
      <c r="T12" s="38"/>
      <c r="U12" s="38"/>
      <c r="V12" s="38"/>
      <c r="W12" s="39"/>
      <c r="X12" s="46"/>
      <c r="AB12" s="6"/>
    </row>
    <row r="13" spans="1:31">
      <c r="B13" s="41"/>
      <c r="C13" s="19"/>
      <c r="D13" s="12"/>
      <c r="E13" s="38"/>
      <c r="F13" s="37"/>
      <c r="G13" s="37"/>
      <c r="H13" s="37"/>
      <c r="I13" s="37"/>
      <c r="J13" s="38"/>
      <c r="K13" s="39"/>
      <c r="L13" s="42"/>
      <c r="M13" s="43"/>
      <c r="N13" s="41"/>
      <c r="O13" s="19"/>
      <c r="P13" s="19"/>
      <c r="Q13" s="38"/>
      <c r="R13" s="38"/>
      <c r="S13" s="41"/>
      <c r="T13" s="38"/>
      <c r="U13" s="38"/>
      <c r="V13" s="38"/>
      <c r="W13" s="39"/>
      <c r="X13" s="46"/>
      <c r="AB13" s="6"/>
    </row>
    <row r="14" spans="1:31">
      <c r="B14" s="41"/>
      <c r="C14" s="19"/>
      <c r="D14" s="12"/>
      <c r="E14" s="38"/>
      <c r="F14" s="37"/>
      <c r="G14" s="37"/>
      <c r="H14" s="37"/>
      <c r="I14" s="37"/>
      <c r="J14" s="38"/>
      <c r="K14" s="39"/>
      <c r="L14" s="46"/>
      <c r="M14" s="43"/>
      <c r="N14" s="41"/>
      <c r="O14" s="19"/>
      <c r="P14" s="19"/>
      <c r="Q14" s="38"/>
      <c r="R14" s="38"/>
      <c r="S14" s="41"/>
      <c r="T14" s="38"/>
      <c r="U14" s="38"/>
      <c r="V14" s="38"/>
      <c r="W14" s="39"/>
      <c r="X14" s="46"/>
      <c r="AB14" s="6"/>
    </row>
    <row r="15" spans="1:31">
      <c r="B15" s="31"/>
      <c r="C15" s="51"/>
      <c r="D15" s="12"/>
      <c r="E15" s="19"/>
      <c r="F15" s="19"/>
      <c r="G15" s="19"/>
      <c r="H15" s="19"/>
      <c r="I15" s="19"/>
      <c r="J15" s="19"/>
      <c r="K15" s="41"/>
      <c r="L15" s="46"/>
      <c r="M15" s="43"/>
      <c r="N15" s="33"/>
      <c r="O15" s="28"/>
      <c r="P15" s="28"/>
      <c r="Q15" s="52"/>
      <c r="R15" s="52"/>
      <c r="S15" s="52"/>
      <c r="T15" s="52"/>
      <c r="U15" s="52"/>
      <c r="V15" s="28"/>
      <c r="W15" s="53"/>
      <c r="X15" s="54"/>
      <c r="AB15" s="6"/>
    </row>
    <row r="16" spans="1:31" ht="15.75">
      <c r="B16" s="31"/>
      <c r="C16" s="55" t="s">
        <v>20</v>
      </c>
      <c r="D16" s="56"/>
      <c r="E16" s="57">
        <v>42863</v>
      </c>
      <c r="F16" s="57">
        <v>42877</v>
      </c>
      <c r="G16" s="58">
        <v>42898</v>
      </c>
      <c r="H16" s="59">
        <v>42947</v>
      </c>
      <c r="I16" s="58">
        <v>42961</v>
      </c>
      <c r="J16" s="58">
        <v>42975</v>
      </c>
      <c r="K16" s="60"/>
      <c r="L16" s="61"/>
      <c r="M16" s="43"/>
      <c r="N16" s="33"/>
      <c r="O16" s="18" t="s">
        <v>9</v>
      </c>
      <c r="P16" s="19"/>
      <c r="Q16" s="20">
        <v>42860</v>
      </c>
      <c r="R16" s="21">
        <v>42874</v>
      </c>
      <c r="S16" s="22">
        <v>42895</v>
      </c>
      <c r="T16" s="22">
        <v>42951</v>
      </c>
      <c r="U16" s="21">
        <v>42965</v>
      </c>
      <c r="V16" s="22">
        <v>42979</v>
      </c>
      <c r="W16" s="19"/>
      <c r="X16" s="23"/>
    </row>
    <row r="17" spans="1:29">
      <c r="A17" s="1"/>
      <c r="B17" s="31"/>
      <c r="C17" s="62" t="s">
        <v>2</v>
      </c>
      <c r="D17" s="25"/>
      <c r="E17" s="28" t="s">
        <v>10</v>
      </c>
      <c r="F17" s="28" t="s">
        <v>24</v>
      </c>
      <c r="G17" s="28" t="s">
        <v>25</v>
      </c>
      <c r="H17" s="63" t="s">
        <v>61</v>
      </c>
      <c r="I17" s="28" t="s">
        <v>26</v>
      </c>
      <c r="J17" s="28" t="s">
        <v>62</v>
      </c>
      <c r="K17" s="28"/>
      <c r="L17" s="64"/>
      <c r="M17" s="19"/>
      <c r="N17" s="33"/>
      <c r="O17" s="65" t="s">
        <v>2</v>
      </c>
      <c r="P17" s="28"/>
      <c r="Q17" s="66" t="s">
        <v>27</v>
      </c>
      <c r="R17" s="28" t="s">
        <v>67</v>
      </c>
      <c r="S17" s="29" t="s">
        <v>63</v>
      </c>
      <c r="T17" s="28" t="s">
        <v>49</v>
      </c>
      <c r="U17" s="52" t="s">
        <v>3</v>
      </c>
      <c r="V17" s="28" t="s">
        <v>50</v>
      </c>
      <c r="W17" s="28"/>
      <c r="X17" s="30"/>
    </row>
    <row r="18" spans="1:29">
      <c r="A18" s="1"/>
      <c r="B18" s="31"/>
      <c r="C18" s="68" t="s">
        <v>6</v>
      </c>
      <c r="D18" s="68"/>
      <c r="E18" s="39">
        <v>1</v>
      </c>
      <c r="F18" s="39">
        <v>2</v>
      </c>
      <c r="G18" s="39">
        <v>3</v>
      </c>
      <c r="H18" s="39">
        <v>4</v>
      </c>
      <c r="I18" s="39">
        <v>5</v>
      </c>
      <c r="J18" s="39">
        <v>6</v>
      </c>
      <c r="K18" s="39" t="s">
        <v>7</v>
      </c>
      <c r="L18" s="36" t="s">
        <v>8</v>
      </c>
      <c r="M18" s="19"/>
      <c r="N18" s="34"/>
      <c r="O18" s="32" t="s">
        <v>6</v>
      </c>
      <c r="P18" s="60"/>
      <c r="Q18" s="39">
        <v>1</v>
      </c>
      <c r="R18" s="39">
        <v>2</v>
      </c>
      <c r="S18" s="39">
        <v>3</v>
      </c>
      <c r="T18" s="39">
        <v>4</v>
      </c>
      <c r="U18" s="39">
        <v>5</v>
      </c>
      <c r="V18" s="41">
        <v>6</v>
      </c>
      <c r="W18" s="39" t="s">
        <v>7</v>
      </c>
      <c r="X18" s="40" t="s">
        <v>8</v>
      </c>
      <c r="Z18" s="6"/>
    </row>
    <row r="19" spans="1:29">
      <c r="B19" s="41">
        <v>1</v>
      </c>
      <c r="C19" s="19" t="s">
        <v>69</v>
      </c>
      <c r="D19" s="12"/>
      <c r="E19" s="38">
        <v>226</v>
      </c>
      <c r="F19" s="37">
        <v>228</v>
      </c>
      <c r="G19" s="37">
        <v>271</v>
      </c>
      <c r="H19" s="37">
        <v>216</v>
      </c>
      <c r="I19" s="37">
        <v>240</v>
      </c>
      <c r="J19" s="37"/>
      <c r="K19" s="39">
        <f>SUM(E19:J19)</f>
        <v>1181</v>
      </c>
      <c r="L19" s="96">
        <f>K19-$K$19</f>
        <v>0</v>
      </c>
      <c r="M19" s="38"/>
      <c r="N19" s="41">
        <v>1</v>
      </c>
      <c r="O19" s="19" t="s">
        <v>41</v>
      </c>
      <c r="P19" s="19"/>
      <c r="Q19" s="38">
        <v>224</v>
      </c>
      <c r="R19" s="38">
        <v>240</v>
      </c>
      <c r="S19" s="38">
        <v>239</v>
      </c>
      <c r="T19" s="38" t="s">
        <v>70</v>
      </c>
      <c r="U19" s="38"/>
      <c r="V19" s="38"/>
      <c r="W19" s="39">
        <f t="shared" ref="W19:W24" si="4">SUM(Q19:V19)</f>
        <v>703</v>
      </c>
      <c r="X19" s="96">
        <f t="shared" ref="X19:X24" si="5">W19-$W$19</f>
        <v>0</v>
      </c>
      <c r="AB19" s="6"/>
    </row>
    <row r="20" spans="1:29">
      <c r="B20" s="41">
        <v>2</v>
      </c>
      <c r="C20" t="s">
        <v>35</v>
      </c>
      <c r="E20" s="37">
        <v>237</v>
      </c>
      <c r="F20" s="37">
        <v>244</v>
      </c>
      <c r="G20" s="37">
        <v>265</v>
      </c>
      <c r="H20" s="37">
        <v>217</v>
      </c>
      <c r="I20" s="37">
        <v>245</v>
      </c>
      <c r="J20" s="44"/>
      <c r="K20" s="39">
        <f>SUM(E20:J20)</f>
        <v>1208</v>
      </c>
      <c r="L20" s="96">
        <f>K20-$K$19</f>
        <v>27</v>
      </c>
      <c r="M20" s="43"/>
      <c r="N20" s="41">
        <v>2</v>
      </c>
      <c r="O20" s="19" t="s">
        <v>42</v>
      </c>
      <c r="P20" s="19"/>
      <c r="Q20" s="38">
        <v>232</v>
      </c>
      <c r="R20" s="38">
        <v>244</v>
      </c>
      <c r="S20" s="38">
        <v>241</v>
      </c>
      <c r="T20" s="38" t="s">
        <v>71</v>
      </c>
      <c r="U20" s="38"/>
      <c r="V20" s="38"/>
      <c r="W20" s="39">
        <f t="shared" si="4"/>
        <v>717</v>
      </c>
      <c r="X20" s="96">
        <f t="shared" si="5"/>
        <v>14</v>
      </c>
      <c r="AB20" s="6"/>
    </row>
    <row r="21" spans="1:29">
      <c r="B21" s="41">
        <v>3</v>
      </c>
      <c r="C21" s="47" t="s">
        <v>33</v>
      </c>
      <c r="D21" s="12"/>
      <c r="E21" s="37">
        <v>225</v>
      </c>
      <c r="F21" s="38">
        <v>255</v>
      </c>
      <c r="G21" s="38">
        <v>268</v>
      </c>
      <c r="H21" s="37">
        <v>226</v>
      </c>
      <c r="I21" s="37">
        <v>244</v>
      </c>
      <c r="J21" s="37"/>
      <c r="K21" s="39">
        <f>SUM(E21:J21)</f>
        <v>1218</v>
      </c>
      <c r="L21" s="96">
        <f>K21-$K$19</f>
        <v>37</v>
      </c>
      <c r="M21" s="43"/>
      <c r="N21" s="41">
        <v>3</v>
      </c>
      <c r="O21" s="19" t="s">
        <v>40</v>
      </c>
      <c r="P21" s="50"/>
      <c r="Q21" s="38">
        <v>237</v>
      </c>
      <c r="R21" s="38">
        <v>240</v>
      </c>
      <c r="S21" s="38">
        <v>241</v>
      </c>
      <c r="T21" s="38" t="s">
        <v>72</v>
      </c>
      <c r="U21" s="37"/>
      <c r="V21" s="38"/>
      <c r="W21" s="39">
        <f t="shared" si="4"/>
        <v>718</v>
      </c>
      <c r="X21" s="96">
        <f t="shared" si="5"/>
        <v>15</v>
      </c>
    </row>
    <row r="22" spans="1:29">
      <c r="B22" s="41">
        <v>4</v>
      </c>
      <c r="C22" s="19" t="s">
        <v>37</v>
      </c>
      <c r="D22" s="12"/>
      <c r="E22" s="69">
        <v>237</v>
      </c>
      <c r="F22" s="37">
        <v>236</v>
      </c>
      <c r="G22" s="37">
        <v>280</v>
      </c>
      <c r="H22" s="37">
        <v>232</v>
      </c>
      <c r="I22" s="38">
        <v>236</v>
      </c>
      <c r="J22" s="38"/>
      <c r="K22" s="39">
        <f>SUM(E22:J22)</f>
        <v>1221</v>
      </c>
      <c r="L22" s="96">
        <f>K22-$K$19</f>
        <v>40</v>
      </c>
      <c r="M22" s="43"/>
      <c r="N22" s="41">
        <v>4</v>
      </c>
      <c r="O22" s="19" t="s">
        <v>51</v>
      </c>
      <c r="P22" s="19"/>
      <c r="Q22" s="37">
        <v>250</v>
      </c>
      <c r="R22" s="37">
        <v>246</v>
      </c>
      <c r="S22" s="37">
        <v>237</v>
      </c>
      <c r="T22" s="37" t="s">
        <v>73</v>
      </c>
      <c r="U22" s="37"/>
      <c r="V22" s="38"/>
      <c r="W22" s="39">
        <f t="shared" si="4"/>
        <v>733</v>
      </c>
      <c r="X22" s="96">
        <f t="shared" si="5"/>
        <v>30</v>
      </c>
    </row>
    <row r="23" spans="1:29">
      <c r="B23" s="41">
        <v>5</v>
      </c>
      <c r="C23" t="s">
        <v>34</v>
      </c>
      <c r="E23" s="1">
        <v>253</v>
      </c>
      <c r="F23" s="1">
        <v>231</v>
      </c>
      <c r="G23" s="1">
        <v>272</v>
      </c>
      <c r="H23" s="1">
        <v>237</v>
      </c>
      <c r="I23" s="1">
        <v>247</v>
      </c>
      <c r="K23" s="39">
        <f>SUM(E23:J23)</f>
        <v>1240</v>
      </c>
      <c r="L23" s="96">
        <f>K23-$K$19</f>
        <v>59</v>
      </c>
      <c r="M23" s="43"/>
      <c r="N23" s="41">
        <v>5</v>
      </c>
      <c r="O23" s="19" t="s">
        <v>35</v>
      </c>
      <c r="P23" s="19"/>
      <c r="Q23" s="37">
        <v>250</v>
      </c>
      <c r="R23" s="37">
        <v>231</v>
      </c>
      <c r="S23" s="37">
        <v>256</v>
      </c>
      <c r="T23" s="37" t="s">
        <v>74</v>
      </c>
      <c r="U23" s="37"/>
      <c r="V23" s="38"/>
      <c r="W23" s="39">
        <f t="shared" si="4"/>
        <v>737</v>
      </c>
      <c r="X23" s="96">
        <f t="shared" si="5"/>
        <v>34</v>
      </c>
    </row>
    <row r="24" spans="1:29">
      <c r="B24" s="41"/>
      <c r="C24" s="47"/>
      <c r="D24" s="12"/>
      <c r="E24" s="38"/>
      <c r="F24" s="37"/>
      <c r="G24" s="37"/>
      <c r="H24" s="37"/>
      <c r="I24" s="37"/>
      <c r="J24" s="37"/>
      <c r="K24" s="67"/>
      <c r="L24" s="46"/>
      <c r="M24" s="43"/>
      <c r="N24" s="41">
        <v>6</v>
      </c>
      <c r="O24" s="19" t="s">
        <v>39</v>
      </c>
      <c r="P24" s="19"/>
      <c r="Q24" s="38">
        <v>254</v>
      </c>
      <c r="R24" s="38">
        <v>241</v>
      </c>
      <c r="S24" s="38">
        <v>250</v>
      </c>
      <c r="T24" s="38" t="s">
        <v>75</v>
      </c>
      <c r="U24" s="38"/>
      <c r="V24" s="38"/>
      <c r="W24" s="39">
        <f t="shared" si="4"/>
        <v>745</v>
      </c>
      <c r="X24" s="96">
        <f t="shared" si="5"/>
        <v>42</v>
      </c>
    </row>
    <row r="25" spans="1:29">
      <c r="B25" s="41"/>
      <c r="C25" s="19"/>
      <c r="D25" s="12"/>
      <c r="E25" s="38"/>
      <c r="F25" s="37"/>
      <c r="G25" s="37"/>
      <c r="H25" s="37"/>
      <c r="I25" s="37"/>
      <c r="J25" s="37"/>
      <c r="K25" s="67"/>
      <c r="L25" s="46"/>
      <c r="M25" s="43"/>
      <c r="N25" s="41"/>
      <c r="O25" s="19"/>
      <c r="P25" s="19"/>
      <c r="Q25" s="38"/>
      <c r="R25" s="38"/>
      <c r="S25" s="38"/>
      <c r="T25" s="38" t="s">
        <v>76</v>
      </c>
      <c r="U25" s="38"/>
      <c r="V25" s="38"/>
      <c r="W25" s="39"/>
      <c r="X25" s="42"/>
    </row>
    <row r="26" spans="1:29">
      <c r="B26" s="41"/>
      <c r="C26" s="19"/>
      <c r="D26" s="12"/>
      <c r="E26" s="38"/>
      <c r="F26" s="38"/>
      <c r="G26" s="38"/>
      <c r="H26" s="38"/>
      <c r="I26" s="37"/>
      <c r="J26" s="37"/>
      <c r="K26" s="39"/>
      <c r="L26" s="46"/>
      <c r="M26" s="43"/>
      <c r="N26" s="41"/>
      <c r="O26" s="19"/>
      <c r="P26" s="19"/>
      <c r="Q26" s="80"/>
      <c r="R26" s="38"/>
      <c r="S26" s="38"/>
      <c r="T26" s="38" t="s">
        <v>77</v>
      </c>
      <c r="U26" s="38"/>
      <c r="V26" s="38"/>
      <c r="W26" s="39"/>
      <c r="X26" s="42"/>
    </row>
    <row r="27" spans="1:29">
      <c r="B27" s="41"/>
      <c r="C27" s="19"/>
      <c r="D27" s="12"/>
      <c r="E27" s="38"/>
      <c r="F27" s="38"/>
      <c r="G27" s="38"/>
      <c r="H27" s="37"/>
      <c r="I27" s="37"/>
      <c r="J27" s="37"/>
      <c r="K27" s="39"/>
      <c r="L27" s="42"/>
      <c r="M27" s="43"/>
      <c r="N27" s="41"/>
      <c r="O27" s="19"/>
      <c r="P27" s="19"/>
      <c r="Q27" s="38"/>
      <c r="R27" s="38"/>
      <c r="S27" s="38"/>
      <c r="T27" s="38"/>
      <c r="U27" s="38"/>
      <c r="V27" s="38"/>
      <c r="W27" s="39"/>
      <c r="X27" s="42"/>
    </row>
    <row r="28" spans="1:29">
      <c r="B28" s="31"/>
      <c r="C28" s="47"/>
      <c r="D28" s="12"/>
      <c r="E28" s="28"/>
      <c r="F28" s="28"/>
      <c r="G28" s="28"/>
      <c r="H28" s="28"/>
      <c r="I28" s="28"/>
      <c r="J28" s="28"/>
      <c r="K28" s="53"/>
      <c r="L28" s="70"/>
      <c r="M28" s="49"/>
      <c r="N28" s="33"/>
      <c r="O28" s="19"/>
      <c r="P28" s="19"/>
      <c r="Q28" s="38"/>
      <c r="R28" s="38"/>
      <c r="S28" s="38"/>
      <c r="T28" s="19"/>
      <c r="U28" s="38"/>
      <c r="V28" s="19"/>
      <c r="W28" s="41"/>
      <c r="X28" s="46"/>
    </row>
    <row r="29" spans="1:29" ht="15.75">
      <c r="B29" s="71"/>
      <c r="C29" s="55" t="s">
        <v>15</v>
      </c>
      <c r="D29" s="56"/>
      <c r="E29" s="15">
        <v>42863</v>
      </c>
      <c r="F29" s="15">
        <v>42877</v>
      </c>
      <c r="G29" s="15">
        <v>42898</v>
      </c>
      <c r="H29" s="20">
        <v>42947</v>
      </c>
      <c r="I29" s="15">
        <v>42961</v>
      </c>
      <c r="J29" s="15">
        <v>42975</v>
      </c>
      <c r="K29" s="19"/>
      <c r="L29" s="72"/>
      <c r="M29" s="43"/>
      <c r="N29" s="33"/>
      <c r="O29" s="55" t="s">
        <v>16</v>
      </c>
      <c r="P29" s="60"/>
      <c r="Q29" s="59">
        <v>42860</v>
      </c>
      <c r="R29" s="73">
        <v>42874</v>
      </c>
      <c r="S29" s="74">
        <v>42895</v>
      </c>
      <c r="T29" s="74">
        <v>42951</v>
      </c>
      <c r="U29" s="73">
        <v>42965</v>
      </c>
      <c r="V29" s="74">
        <v>42979</v>
      </c>
      <c r="W29" s="60"/>
      <c r="X29" s="75"/>
    </row>
    <row r="30" spans="1:29">
      <c r="B30" s="31"/>
      <c r="C30" s="76" t="s">
        <v>2</v>
      </c>
      <c r="D30" s="25"/>
      <c r="E30" s="28" t="s">
        <v>14</v>
      </c>
      <c r="F30" s="28" t="s">
        <v>49</v>
      </c>
      <c r="G30" s="28" t="s">
        <v>63</v>
      </c>
      <c r="H30" s="28" t="s">
        <v>27</v>
      </c>
      <c r="I30" s="28" t="s">
        <v>3</v>
      </c>
      <c r="J30" s="28" t="s">
        <v>28</v>
      </c>
      <c r="K30" s="28"/>
      <c r="L30" s="64"/>
      <c r="M30" s="49"/>
      <c r="N30" s="33"/>
      <c r="O30" s="62" t="s">
        <v>2</v>
      </c>
      <c r="P30" s="28"/>
      <c r="Q30" s="28" t="s">
        <v>37</v>
      </c>
      <c r="R30" s="52" t="s">
        <v>61</v>
      </c>
      <c r="S30" s="28" t="s">
        <v>24</v>
      </c>
      <c r="T30" s="52" t="s">
        <v>10</v>
      </c>
      <c r="U30" s="77" t="s">
        <v>68</v>
      </c>
      <c r="V30" s="52" t="s">
        <v>65</v>
      </c>
      <c r="W30" s="28"/>
      <c r="X30" s="30"/>
    </row>
    <row r="31" spans="1:29">
      <c r="B31" s="31"/>
      <c r="C31" s="32" t="s">
        <v>6</v>
      </c>
      <c r="D31" s="56"/>
      <c r="E31" s="39">
        <v>1</v>
      </c>
      <c r="F31" s="39">
        <v>2</v>
      </c>
      <c r="G31" s="39">
        <v>3</v>
      </c>
      <c r="H31" s="39">
        <v>4</v>
      </c>
      <c r="I31" s="39">
        <v>5</v>
      </c>
      <c r="J31" s="41">
        <v>6</v>
      </c>
      <c r="K31" s="39" t="s">
        <v>7</v>
      </c>
      <c r="L31" s="40" t="s">
        <v>8</v>
      </c>
      <c r="M31" s="19"/>
      <c r="N31" s="33"/>
      <c r="O31" s="50" t="s">
        <v>6</v>
      </c>
      <c r="P31" s="19"/>
      <c r="Q31" s="39">
        <v>1</v>
      </c>
      <c r="R31" s="41">
        <v>2</v>
      </c>
      <c r="S31" s="39">
        <v>3</v>
      </c>
      <c r="T31" s="39">
        <v>4</v>
      </c>
      <c r="U31" s="39">
        <v>5</v>
      </c>
      <c r="V31" s="41">
        <v>6</v>
      </c>
      <c r="W31" s="39" t="s">
        <v>7</v>
      </c>
      <c r="X31" s="78" t="s">
        <v>8</v>
      </c>
    </row>
    <row r="32" spans="1:29">
      <c r="B32" s="41">
        <v>1</v>
      </c>
      <c r="C32" s="19" t="s">
        <v>42</v>
      </c>
      <c r="D32" s="12"/>
      <c r="E32" s="38">
        <v>231</v>
      </c>
      <c r="F32" s="37">
        <v>232</v>
      </c>
      <c r="G32" s="38">
        <v>236</v>
      </c>
      <c r="H32" s="38">
        <v>226</v>
      </c>
      <c r="I32" s="38">
        <v>245</v>
      </c>
      <c r="J32" s="38"/>
      <c r="K32" s="39">
        <f t="shared" ref="K32:K37" si="6">SUM(E32:J32)</f>
        <v>1170</v>
      </c>
      <c r="L32" s="96">
        <f t="shared" ref="L32:L37" si="7">K32-$K$32</f>
        <v>0</v>
      </c>
      <c r="M32" s="19"/>
      <c r="N32" s="41">
        <v>1</v>
      </c>
      <c r="O32" s="19" t="s">
        <v>33</v>
      </c>
      <c r="P32" s="19"/>
      <c r="Q32" s="38">
        <v>225</v>
      </c>
      <c r="R32" s="37">
        <v>223</v>
      </c>
      <c r="S32" s="37">
        <v>230</v>
      </c>
      <c r="T32" s="37">
        <v>232</v>
      </c>
      <c r="U32" s="37"/>
      <c r="V32" s="38"/>
      <c r="W32" s="39">
        <f>SUM(Q32:V32)</f>
        <v>910</v>
      </c>
      <c r="X32" s="96">
        <f>W32-$W$32</f>
        <v>0</v>
      </c>
      <c r="AC32" s="6"/>
    </row>
    <row r="33" spans="2:26">
      <c r="B33" s="41">
        <v>2</v>
      </c>
      <c r="C33" s="19" t="s">
        <v>41</v>
      </c>
      <c r="D33" s="50"/>
      <c r="E33" s="38">
        <v>231</v>
      </c>
      <c r="F33" s="38">
        <v>237</v>
      </c>
      <c r="G33" s="37">
        <v>264</v>
      </c>
      <c r="H33" s="37">
        <v>222</v>
      </c>
      <c r="I33" s="37">
        <v>239</v>
      </c>
      <c r="J33" s="38"/>
      <c r="K33" s="39">
        <f t="shared" si="6"/>
        <v>1193</v>
      </c>
      <c r="L33" s="96">
        <f t="shared" si="7"/>
        <v>23</v>
      </c>
      <c r="M33" s="38"/>
      <c r="N33" s="41">
        <v>2</v>
      </c>
      <c r="O33" s="19" t="s">
        <v>52</v>
      </c>
      <c r="P33" s="19"/>
      <c r="Q33" s="37">
        <v>231</v>
      </c>
      <c r="R33" s="37">
        <v>230</v>
      </c>
      <c r="S33" s="37">
        <v>241</v>
      </c>
      <c r="T33" s="37">
        <v>229</v>
      </c>
      <c r="U33" s="37"/>
      <c r="V33" s="38"/>
      <c r="W33" s="39">
        <f>SUM(Q33:V33)</f>
        <v>931</v>
      </c>
      <c r="X33" s="96">
        <f>W33-$W$32</f>
        <v>21</v>
      </c>
    </row>
    <row r="34" spans="2:26">
      <c r="B34" s="41">
        <v>3</v>
      </c>
      <c r="C34" s="19" t="s">
        <v>43</v>
      </c>
      <c r="D34" s="12"/>
      <c r="E34" s="38">
        <v>229</v>
      </c>
      <c r="F34" s="37">
        <v>230</v>
      </c>
      <c r="G34" s="38">
        <v>263</v>
      </c>
      <c r="H34" s="38">
        <v>231</v>
      </c>
      <c r="I34" s="38">
        <v>254</v>
      </c>
      <c r="J34" s="38"/>
      <c r="K34" s="39">
        <f t="shared" si="6"/>
        <v>1207</v>
      </c>
      <c r="L34" s="96">
        <f t="shared" si="7"/>
        <v>37</v>
      </c>
      <c r="M34" s="43"/>
      <c r="N34" s="41">
        <v>3</v>
      </c>
      <c r="O34" s="19" t="s">
        <v>36</v>
      </c>
      <c r="P34" s="45"/>
      <c r="Q34" s="37">
        <v>230</v>
      </c>
      <c r="R34" s="37">
        <v>233</v>
      </c>
      <c r="S34" s="37">
        <v>229</v>
      </c>
      <c r="T34" s="37">
        <v>252</v>
      </c>
      <c r="U34" s="37"/>
      <c r="V34" s="38"/>
      <c r="W34" s="39">
        <f>SUM(Q34:V34)</f>
        <v>944</v>
      </c>
      <c r="X34" s="96">
        <f>W34-$W$32</f>
        <v>34</v>
      </c>
    </row>
    <row r="35" spans="2:26">
      <c r="B35" s="41">
        <v>4</v>
      </c>
      <c r="C35" s="19" t="s">
        <v>39</v>
      </c>
      <c r="D35" s="12"/>
      <c r="E35" s="38">
        <v>236</v>
      </c>
      <c r="F35" s="37">
        <v>234</v>
      </c>
      <c r="G35" s="38">
        <v>265</v>
      </c>
      <c r="H35" s="38">
        <v>233</v>
      </c>
      <c r="I35" s="38">
        <v>264</v>
      </c>
      <c r="J35" s="38"/>
      <c r="K35" s="39">
        <f t="shared" si="6"/>
        <v>1232</v>
      </c>
      <c r="L35" s="96">
        <f t="shared" si="7"/>
        <v>62</v>
      </c>
      <c r="M35" s="43"/>
      <c r="N35" s="41">
        <v>4</v>
      </c>
      <c r="O35" s="19" t="s">
        <v>37</v>
      </c>
      <c r="P35" s="50"/>
      <c r="Q35" s="37">
        <v>230</v>
      </c>
      <c r="R35" s="38">
        <v>243</v>
      </c>
      <c r="S35" s="38">
        <v>233</v>
      </c>
      <c r="T35" s="38">
        <v>241</v>
      </c>
      <c r="U35" s="38"/>
      <c r="V35" s="38"/>
      <c r="W35" s="39">
        <f>SUM(Q35:V35)</f>
        <v>947</v>
      </c>
      <c r="X35" s="96">
        <f>W35-$W$32</f>
        <v>37</v>
      </c>
    </row>
    <row r="36" spans="2:26">
      <c r="B36" s="41">
        <v>5</v>
      </c>
      <c r="C36" s="19" t="s">
        <v>40</v>
      </c>
      <c r="D36" s="45"/>
      <c r="E36" s="38">
        <v>239</v>
      </c>
      <c r="F36" s="37">
        <v>242</v>
      </c>
      <c r="G36" s="37">
        <v>261</v>
      </c>
      <c r="H36" s="37">
        <v>245</v>
      </c>
      <c r="I36" s="37">
        <v>267</v>
      </c>
      <c r="J36" s="38"/>
      <c r="K36" s="39">
        <f t="shared" si="6"/>
        <v>1254</v>
      </c>
      <c r="L36" s="96">
        <f t="shared" si="7"/>
        <v>84</v>
      </c>
      <c r="M36" s="43"/>
      <c r="N36" s="41">
        <v>5</v>
      </c>
      <c r="O36" s="44" t="s">
        <v>34</v>
      </c>
      <c r="P36" s="19"/>
      <c r="Q36" s="37">
        <v>233</v>
      </c>
      <c r="R36" s="37">
        <v>252</v>
      </c>
      <c r="S36" s="37">
        <v>233</v>
      </c>
      <c r="T36" s="37">
        <v>232</v>
      </c>
      <c r="U36" s="37"/>
      <c r="V36" s="38"/>
      <c r="W36" s="39">
        <f>SUM(Q36:V36)</f>
        <v>950</v>
      </c>
      <c r="X36" s="96">
        <f>W36-$W$32</f>
        <v>40</v>
      </c>
    </row>
    <row r="37" spans="2:26">
      <c r="B37" s="41">
        <v>6</v>
      </c>
      <c r="C37" s="19" t="s">
        <v>38</v>
      </c>
      <c r="D37" s="12"/>
      <c r="E37" s="38">
        <v>245</v>
      </c>
      <c r="F37" s="38">
        <v>239</v>
      </c>
      <c r="G37" s="38">
        <v>276</v>
      </c>
      <c r="H37" s="38">
        <v>250</v>
      </c>
      <c r="I37" s="38">
        <v>273</v>
      </c>
      <c r="J37" s="38"/>
      <c r="K37" s="39">
        <f t="shared" si="6"/>
        <v>1283</v>
      </c>
      <c r="L37" s="96">
        <f t="shared" si="7"/>
        <v>113</v>
      </c>
      <c r="M37" s="43"/>
      <c r="N37" s="41"/>
      <c r="O37" s="19"/>
      <c r="P37" s="19"/>
      <c r="Q37" s="38"/>
      <c r="R37" s="37"/>
      <c r="S37" s="37"/>
      <c r="T37" s="37"/>
      <c r="U37" s="37"/>
      <c r="V37" s="38"/>
      <c r="W37" s="39"/>
      <c r="X37" s="46"/>
    </row>
    <row r="38" spans="2:26">
      <c r="B38" s="41"/>
      <c r="C38" s="19"/>
      <c r="D38" s="12"/>
      <c r="E38" s="38"/>
      <c r="F38" s="38"/>
      <c r="G38" s="37"/>
      <c r="H38" s="37"/>
      <c r="I38" s="37"/>
      <c r="J38" s="38"/>
      <c r="K38" s="39"/>
      <c r="L38" s="46"/>
      <c r="M38" s="43"/>
      <c r="N38" s="41"/>
      <c r="O38" s="19"/>
      <c r="P38" s="19"/>
      <c r="Q38" s="37"/>
      <c r="R38" s="37"/>
      <c r="S38" s="37"/>
      <c r="T38" s="37"/>
      <c r="U38" s="37"/>
      <c r="V38" s="38"/>
      <c r="W38" s="39"/>
      <c r="X38" s="46"/>
      <c r="Y38" s="43"/>
      <c r="Z38" s="6"/>
    </row>
    <row r="39" spans="2:26">
      <c r="B39" s="41"/>
      <c r="D39" s="19"/>
      <c r="E39" s="38"/>
      <c r="F39" s="37"/>
      <c r="G39" s="38"/>
      <c r="H39" s="38"/>
      <c r="I39" s="69"/>
      <c r="J39" s="38"/>
      <c r="K39" s="39"/>
      <c r="L39" s="46"/>
      <c r="M39" s="43"/>
      <c r="N39" s="41"/>
      <c r="O39" s="19"/>
      <c r="P39" s="19"/>
      <c r="Q39" s="37"/>
      <c r="R39" s="37"/>
      <c r="S39" s="37"/>
      <c r="T39" s="37"/>
      <c r="U39" s="37"/>
      <c r="V39" s="38"/>
      <c r="W39" s="39"/>
      <c r="X39" s="42"/>
    </row>
    <row r="40" spans="2:26">
      <c r="B40" s="41"/>
      <c r="C40" s="19"/>
      <c r="D40" s="12"/>
      <c r="E40" s="34"/>
      <c r="F40" s="33"/>
      <c r="G40" s="34"/>
      <c r="H40" s="34"/>
      <c r="I40" s="34"/>
      <c r="J40" s="34"/>
      <c r="K40" s="39"/>
      <c r="L40" s="91"/>
      <c r="M40" s="43"/>
      <c r="N40" s="41"/>
      <c r="O40" s="19"/>
      <c r="P40" s="19"/>
      <c r="Q40" s="37"/>
      <c r="R40" s="37"/>
      <c r="S40" s="37"/>
      <c r="T40" s="37"/>
      <c r="U40" s="37"/>
      <c r="V40" s="38"/>
      <c r="W40" s="39"/>
      <c r="X40" s="42"/>
    </row>
    <row r="41" spans="2:26" ht="13.5" thickBot="1">
      <c r="B41" s="41"/>
      <c r="C41" s="12"/>
      <c r="D41" s="12"/>
      <c r="E41" s="34"/>
      <c r="F41" s="34"/>
      <c r="G41" s="34"/>
      <c r="H41" s="34"/>
      <c r="I41" s="34"/>
      <c r="J41" s="34"/>
      <c r="K41" s="41"/>
      <c r="L41" s="92"/>
      <c r="M41" s="43"/>
      <c r="N41" s="33"/>
      <c r="O41" s="44"/>
      <c r="P41" s="28"/>
      <c r="Q41" s="28"/>
      <c r="R41" s="28"/>
      <c r="S41" s="28"/>
      <c r="T41" s="28"/>
      <c r="U41" s="28"/>
      <c r="V41" s="28"/>
      <c r="W41" s="28"/>
      <c r="X41" s="30"/>
    </row>
    <row r="42" spans="2:26" ht="15.75">
      <c r="B42" s="71"/>
      <c r="C42" s="81" t="s">
        <v>57</v>
      </c>
      <c r="D42" s="82"/>
      <c r="E42" s="83">
        <v>42863</v>
      </c>
      <c r="F42" s="83">
        <v>42877</v>
      </c>
      <c r="G42" s="83">
        <v>42898</v>
      </c>
      <c r="H42" s="84">
        <v>42947</v>
      </c>
      <c r="I42" s="83">
        <v>42961</v>
      </c>
      <c r="J42" s="83">
        <v>42975</v>
      </c>
      <c r="K42" s="85"/>
      <c r="L42" s="86"/>
      <c r="N42" s="33"/>
      <c r="O42" s="55" t="s">
        <v>19</v>
      </c>
      <c r="P42" s="19"/>
      <c r="Q42" s="20">
        <v>42860</v>
      </c>
      <c r="R42" s="21">
        <v>42874</v>
      </c>
      <c r="S42" s="22" t="s">
        <v>53</v>
      </c>
      <c r="T42" s="22">
        <v>42951</v>
      </c>
      <c r="U42" s="21">
        <v>42965</v>
      </c>
      <c r="V42" s="22">
        <v>42979</v>
      </c>
      <c r="W42" s="19"/>
      <c r="X42" s="23"/>
    </row>
    <row r="43" spans="2:26" ht="13.5" thickBot="1">
      <c r="B43" s="31"/>
      <c r="C43" s="87" t="s">
        <v>2</v>
      </c>
      <c r="D43" s="88"/>
      <c r="E43" s="89" t="s">
        <v>44</v>
      </c>
      <c r="F43" s="89" t="s">
        <v>64</v>
      </c>
      <c r="G43" s="89" t="s">
        <v>60</v>
      </c>
      <c r="H43" s="89" t="s">
        <v>65</v>
      </c>
      <c r="I43" s="89" t="s">
        <v>66</v>
      </c>
      <c r="J43" s="89" t="s">
        <v>32</v>
      </c>
      <c r="K43" s="89"/>
      <c r="L43" s="90"/>
      <c r="N43" s="33"/>
      <c r="O43" s="62" t="s">
        <v>2</v>
      </c>
      <c r="P43" s="28"/>
      <c r="Q43" s="52" t="s">
        <v>13</v>
      </c>
      <c r="R43" s="28" t="s">
        <v>4</v>
      </c>
      <c r="S43" s="28" t="s">
        <v>12</v>
      </c>
      <c r="T43" s="28" t="s">
        <v>55</v>
      </c>
      <c r="U43" s="63" t="s">
        <v>21</v>
      </c>
      <c r="V43" s="28" t="s">
        <v>32</v>
      </c>
      <c r="W43" s="28"/>
      <c r="X43" s="30"/>
    </row>
    <row r="44" spans="2:26">
      <c r="B44" s="31"/>
      <c r="C44" s="50" t="s">
        <v>6</v>
      </c>
      <c r="D44" s="12"/>
      <c r="E44" s="39">
        <v>1</v>
      </c>
      <c r="F44" s="39">
        <v>2</v>
      </c>
      <c r="G44" s="39">
        <v>3</v>
      </c>
      <c r="H44" s="39">
        <v>4</v>
      </c>
      <c r="I44" s="39">
        <v>5</v>
      </c>
      <c r="J44" s="41">
        <v>6</v>
      </c>
      <c r="K44" s="39" t="s">
        <v>7</v>
      </c>
      <c r="L44" s="78" t="s">
        <v>8</v>
      </c>
      <c r="N44" s="34"/>
      <c r="O44" s="32" t="s">
        <v>6</v>
      </c>
      <c r="P44" s="19"/>
      <c r="Q44" s="39">
        <v>1</v>
      </c>
      <c r="R44" s="39">
        <v>2</v>
      </c>
      <c r="S44" s="39">
        <v>3</v>
      </c>
      <c r="T44" s="39">
        <v>4</v>
      </c>
      <c r="U44" s="39">
        <v>5</v>
      </c>
      <c r="V44" s="41">
        <v>6</v>
      </c>
      <c r="W44" s="39" t="s">
        <v>7</v>
      </c>
      <c r="X44" s="40" t="s">
        <v>8</v>
      </c>
    </row>
    <row r="45" spans="2:26">
      <c r="B45" s="41">
        <v>1</v>
      </c>
      <c r="C45" s="19" t="s">
        <v>46</v>
      </c>
      <c r="D45" s="12"/>
      <c r="E45" s="38">
        <v>233</v>
      </c>
      <c r="F45" s="37">
        <v>235</v>
      </c>
      <c r="G45" s="38">
        <v>259</v>
      </c>
      <c r="H45" s="38">
        <v>242</v>
      </c>
      <c r="I45" s="38">
        <v>224</v>
      </c>
      <c r="J45" s="38"/>
      <c r="K45" s="39">
        <f>SUM(E45:J45)</f>
        <v>1193</v>
      </c>
      <c r="L45" s="96">
        <f>K45-$K$45</f>
        <v>0</v>
      </c>
      <c r="N45" s="41">
        <v>1</v>
      </c>
      <c r="O45" s="44" t="s">
        <v>29</v>
      </c>
      <c r="P45" s="19"/>
      <c r="Q45" s="37">
        <v>227</v>
      </c>
      <c r="R45" s="37">
        <v>228</v>
      </c>
      <c r="S45" s="37">
        <v>259</v>
      </c>
      <c r="T45" s="37">
        <v>229</v>
      </c>
      <c r="U45" s="37"/>
      <c r="V45" s="38"/>
      <c r="W45" s="39">
        <f t="shared" ref="W45:W50" si="8">SUM(Q45:V45)</f>
        <v>943</v>
      </c>
      <c r="X45" s="96">
        <f t="shared" ref="X45:X50" si="9">W45-$W$45</f>
        <v>0</v>
      </c>
    </row>
    <row r="46" spans="2:26">
      <c r="B46" s="41">
        <v>2</v>
      </c>
      <c r="C46" s="19" t="s">
        <v>47</v>
      </c>
      <c r="D46" s="12"/>
      <c r="E46" s="38">
        <v>236</v>
      </c>
      <c r="F46" s="37">
        <v>237</v>
      </c>
      <c r="G46" s="38">
        <v>268</v>
      </c>
      <c r="H46" s="38">
        <v>244</v>
      </c>
      <c r="I46" s="38">
        <v>213</v>
      </c>
      <c r="J46" s="38"/>
      <c r="K46" s="39">
        <f>SUM(E46:J46)</f>
        <v>1198</v>
      </c>
      <c r="L46" s="96">
        <f>K46-$K$45</f>
        <v>5</v>
      </c>
      <c r="N46" s="41">
        <v>2</v>
      </c>
      <c r="O46" s="19" t="s">
        <v>13</v>
      </c>
      <c r="P46" s="45"/>
      <c r="Q46" s="38">
        <v>225</v>
      </c>
      <c r="R46" s="38">
        <v>231</v>
      </c>
      <c r="S46" s="38">
        <v>255</v>
      </c>
      <c r="T46" s="38">
        <v>239</v>
      </c>
      <c r="U46" s="38"/>
      <c r="V46" s="38"/>
      <c r="W46" s="39">
        <f t="shared" si="8"/>
        <v>950</v>
      </c>
      <c r="X46" s="96">
        <f t="shared" si="9"/>
        <v>7</v>
      </c>
    </row>
    <row r="47" spans="2:26">
      <c r="B47" s="41">
        <v>3</v>
      </c>
      <c r="C47" s="19" t="s">
        <v>48</v>
      </c>
      <c r="D47" s="50"/>
      <c r="E47" s="38">
        <v>246</v>
      </c>
      <c r="F47" s="38">
        <v>235</v>
      </c>
      <c r="G47" s="37">
        <v>255</v>
      </c>
      <c r="H47" s="37">
        <v>229</v>
      </c>
      <c r="I47" s="37">
        <v>243</v>
      </c>
      <c r="J47" s="38"/>
      <c r="K47" s="39">
        <f>SUM(E47:J47)</f>
        <v>1208</v>
      </c>
      <c r="L47" s="96">
        <f>K47-$K$45</f>
        <v>15</v>
      </c>
      <c r="N47" s="41">
        <v>3</v>
      </c>
      <c r="O47" s="44" t="s">
        <v>54</v>
      </c>
      <c r="P47" s="19"/>
      <c r="Q47" s="38">
        <v>240</v>
      </c>
      <c r="R47" s="37">
        <v>235</v>
      </c>
      <c r="S47" s="37">
        <v>243</v>
      </c>
      <c r="T47" s="37">
        <v>243</v>
      </c>
      <c r="U47" s="37"/>
      <c r="V47" s="38"/>
      <c r="W47" s="39">
        <f t="shared" si="8"/>
        <v>961</v>
      </c>
      <c r="X47" s="96">
        <f t="shared" si="9"/>
        <v>18</v>
      </c>
    </row>
    <row r="48" spans="2:26">
      <c r="B48" s="41">
        <v>4</v>
      </c>
      <c r="C48" s="19" t="s">
        <v>58</v>
      </c>
      <c r="D48" s="12"/>
      <c r="E48" s="38">
        <v>256</v>
      </c>
      <c r="F48" s="38">
        <v>244</v>
      </c>
      <c r="G48" s="38">
        <v>254</v>
      </c>
      <c r="H48" s="38">
        <v>246</v>
      </c>
      <c r="I48" s="38">
        <v>231</v>
      </c>
      <c r="J48" s="38"/>
      <c r="K48" s="39">
        <f>SUM(E48:J48)</f>
        <v>1231</v>
      </c>
      <c r="L48" s="96">
        <f>K48-$K$45</f>
        <v>38</v>
      </c>
      <c r="N48" s="41">
        <v>4</v>
      </c>
      <c r="O48" s="44" t="s">
        <v>31</v>
      </c>
      <c r="P48" s="19"/>
      <c r="Q48" s="38">
        <v>243</v>
      </c>
      <c r="R48" s="37">
        <v>240</v>
      </c>
      <c r="S48" s="37">
        <v>275</v>
      </c>
      <c r="T48" s="37">
        <v>247</v>
      </c>
      <c r="U48" s="37"/>
      <c r="V48" s="38"/>
      <c r="W48" s="39">
        <f t="shared" si="8"/>
        <v>1005</v>
      </c>
      <c r="X48" s="96">
        <f t="shared" si="9"/>
        <v>62</v>
      </c>
    </row>
    <row r="49" spans="2:24">
      <c r="B49" s="41">
        <v>5</v>
      </c>
      <c r="C49" s="19" t="s">
        <v>59</v>
      </c>
      <c r="D49" s="45"/>
      <c r="E49" s="38">
        <v>254</v>
      </c>
      <c r="F49" s="37">
        <v>237</v>
      </c>
      <c r="G49" s="37">
        <v>262</v>
      </c>
      <c r="H49" s="37">
        <v>248</v>
      </c>
      <c r="I49" s="37">
        <v>244</v>
      </c>
      <c r="J49" s="38"/>
      <c r="K49" s="39">
        <f>SUM(E49:J49)</f>
        <v>1245</v>
      </c>
      <c r="L49" s="96">
        <f>K49-$K$45</f>
        <v>52</v>
      </c>
      <c r="N49" s="41">
        <v>5</v>
      </c>
      <c r="O49" s="19" t="s">
        <v>32</v>
      </c>
      <c r="P49" s="19"/>
      <c r="Q49" s="38">
        <v>242</v>
      </c>
      <c r="R49" s="38">
        <v>247</v>
      </c>
      <c r="S49" s="38">
        <v>266</v>
      </c>
      <c r="T49" s="38">
        <v>264</v>
      </c>
      <c r="U49" s="38"/>
      <c r="V49" s="38"/>
      <c r="W49" s="39">
        <f t="shared" si="8"/>
        <v>1019</v>
      </c>
      <c r="X49" s="96">
        <f t="shared" si="9"/>
        <v>76</v>
      </c>
    </row>
    <row r="50" spans="2:24">
      <c r="B50" s="41"/>
      <c r="C50" s="19"/>
      <c r="D50" s="12"/>
      <c r="E50" s="38"/>
      <c r="F50" s="37"/>
      <c r="G50" s="38"/>
      <c r="H50" s="38"/>
      <c r="I50" s="38"/>
      <c r="J50" s="38"/>
      <c r="K50" s="39"/>
      <c r="L50" s="46"/>
      <c r="N50" s="41">
        <v>6</v>
      </c>
      <c r="O50" s="44" t="s">
        <v>30</v>
      </c>
      <c r="P50" s="19"/>
      <c r="Q50" s="37">
        <v>244</v>
      </c>
      <c r="R50" s="38">
        <v>231</v>
      </c>
      <c r="S50" s="38">
        <v>281</v>
      </c>
      <c r="T50" s="38">
        <v>270</v>
      </c>
      <c r="U50" s="38"/>
      <c r="V50" s="38"/>
      <c r="W50" s="39">
        <f t="shared" si="8"/>
        <v>1026</v>
      </c>
      <c r="X50" s="96">
        <f t="shared" si="9"/>
        <v>83</v>
      </c>
    </row>
    <row r="51" spans="2:24">
      <c r="B51" s="41"/>
      <c r="C51" s="19"/>
      <c r="D51" s="12"/>
      <c r="E51" s="38"/>
      <c r="F51" s="38"/>
      <c r="G51" s="37"/>
      <c r="H51" s="37"/>
      <c r="I51" s="37"/>
      <c r="J51" s="38"/>
      <c r="K51" s="39"/>
      <c r="L51" s="43"/>
      <c r="M51" s="6"/>
      <c r="N51" s="31"/>
      <c r="O51" s="6"/>
      <c r="P51" s="6"/>
      <c r="Q51" s="6"/>
      <c r="R51" s="6"/>
      <c r="S51" s="6"/>
      <c r="T51" s="6"/>
      <c r="U51" s="6"/>
      <c r="V51" s="6"/>
    </row>
    <row r="52" spans="2:24">
      <c r="B52" s="41"/>
      <c r="D52" s="19"/>
      <c r="E52" s="38"/>
      <c r="F52" s="37"/>
      <c r="G52" s="38"/>
      <c r="H52" s="38"/>
      <c r="I52" s="69"/>
      <c r="J52" s="38"/>
      <c r="K52" s="39"/>
      <c r="L52" s="43"/>
      <c r="N52" s="1"/>
    </row>
    <row r="53" spans="2:24">
      <c r="B53" s="1"/>
      <c r="L53" s="1"/>
      <c r="N53" s="1"/>
    </row>
    <row r="54" spans="2:24">
      <c r="B54" s="1"/>
      <c r="L54" s="1"/>
      <c r="M54" s="43"/>
      <c r="N54" s="1"/>
    </row>
    <row r="55" spans="2:24">
      <c r="B55" s="1"/>
      <c r="L55" s="1"/>
      <c r="N55" s="1"/>
    </row>
    <row r="56" spans="2:24">
      <c r="C56" s="6"/>
      <c r="N56" s="1"/>
    </row>
    <row r="57" spans="2:24">
      <c r="N57" s="1"/>
    </row>
    <row r="58" spans="2:24">
      <c r="N58" s="1"/>
    </row>
  </sheetData>
  <sheetProtection selectLockedCells="1" selectUnlockedCells="1"/>
  <sortState ref="C45:L49">
    <sortCondition ref="K45:K49"/>
  </sortState>
  <mergeCells count="1">
    <mergeCell ref="A1:X1"/>
  </mergeCells>
  <pageMargins left="0.2361111111111111" right="0.2361111111111111" top="0.15763888888888888" bottom="0.15763888888888888" header="0.51180555555555551" footer="0.51180555555555551"/>
  <pageSetup paperSize="9" scale="89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Granath</dc:creator>
  <cp:lastModifiedBy>Jan-Olof</cp:lastModifiedBy>
  <cp:lastPrinted>2017-05-05T19:27:53Z</cp:lastPrinted>
  <dcterms:created xsi:type="dcterms:W3CDTF">2017-02-06T09:17:13Z</dcterms:created>
  <dcterms:modified xsi:type="dcterms:W3CDTF">2017-08-15T17:51:33Z</dcterms:modified>
</cp:coreProperties>
</file>